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21" i="1"/>
  <c r="B22" l="1"/>
  <c r="B23"/>
  <c r="B24" s="1"/>
</calcChain>
</file>

<file path=xl/sharedStrings.xml><?xml version="1.0" encoding="utf-8"?>
<sst xmlns="http://schemas.openxmlformats.org/spreadsheetml/2006/main" count="30" uniqueCount="30">
  <si>
    <t>Зар.плата АУП</t>
  </si>
  <si>
    <t>Налоги на зарплату</t>
  </si>
  <si>
    <t>Земельный налог</t>
  </si>
  <si>
    <t>ГСМ</t>
  </si>
  <si>
    <t>Комиссия банка</t>
  </si>
  <si>
    <t>Въезд грузовых а/м</t>
  </si>
  <si>
    <t>Уборка снега, мусора, покос травы и кустарников</t>
  </si>
  <si>
    <t>Электроэнергия: освещение, сторожка, КНС 1 и 2</t>
  </si>
  <si>
    <t>ПРИХОДНО-РАСХОДНАЯ СМЕТА</t>
  </si>
  <si>
    <t>Сторожка</t>
  </si>
  <si>
    <t>на 2019-2020гг</t>
  </si>
  <si>
    <t>Бункеры под мусор лето-26шт+ зима-12шт</t>
  </si>
  <si>
    <t>Налоги на зарплату сторожей НПД 6%</t>
  </si>
  <si>
    <t>Резерв</t>
  </si>
  <si>
    <t>Компенсация потерь внутренних эл.сетей 2,2%</t>
  </si>
  <si>
    <t>За 2018-2019</t>
  </si>
  <si>
    <t xml:space="preserve">Замена задвижек и ремонт гидранта по смете             </t>
  </si>
  <si>
    <t>2 710 000 годов сумма потребления населением</t>
  </si>
  <si>
    <t>Телефон, интернет сторожки,сайт содерж и тех.поддержка</t>
  </si>
  <si>
    <t>Канцтовары, заправка картриджей</t>
  </si>
  <si>
    <t>Ремонт шлагбаума, видеонаблюдения, оргтехн,обогреват</t>
  </si>
  <si>
    <t>Хоз. нужды. Антигололедный реагент. Электрика.Субботн</t>
  </si>
  <si>
    <t>Плюс 4% на увелич тарифа с 01.07.19</t>
  </si>
  <si>
    <t>Водоснабжение сторожки</t>
  </si>
  <si>
    <t>НЕДОСТАЮЩИЕ СРЕДСТВА</t>
  </si>
  <si>
    <t>ОБЩИЙ ОБЪЁМ ПЛАНИРУЕМЫХ ЗАТРАТ</t>
  </si>
  <si>
    <t xml:space="preserve">ОСТАТОК ДЕНЕЖНЫХ СРЕДСТВ на 01.05.19г </t>
  </si>
  <si>
    <t>ЧЛЕНСКИЙ ВЗНОС ЗА СОТКУ</t>
  </si>
  <si>
    <t xml:space="preserve">ЦЕЛЕВОЙ ВЗНОС ЗА СОТКУ                                   </t>
  </si>
  <si>
    <t>За февраль-апрель 2019г из СНТ вывезено по 2 бункера по 8 куб.м мусора, а счета  выставлены по 1 бункеру. У нас не оплачены 3 бункера по 7 000 руб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</si>
</sst>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0" xfId="0" applyFont="1"/>
    <xf numFmtId="3" fontId="1" fillId="0" borderId="3" xfId="0" applyNumberFormat="1" applyFont="1" applyBorder="1"/>
    <xf numFmtId="3" fontId="2" fillId="0" borderId="4" xfId="0" applyNumberFormat="1" applyFont="1" applyBorder="1"/>
    <xf numFmtId="0" fontId="1" fillId="0" borderId="3" xfId="0" applyFont="1" applyBorder="1"/>
    <xf numFmtId="0" fontId="1" fillId="0" borderId="5" xfId="0" applyFont="1" applyBorder="1"/>
    <xf numFmtId="3" fontId="1" fillId="0" borderId="5" xfId="0" applyNumberFormat="1" applyFont="1" applyBorder="1"/>
    <xf numFmtId="0" fontId="1" fillId="0" borderId="2" xfId="0" applyFont="1" applyBorder="1"/>
    <xf numFmtId="3" fontId="1" fillId="0" borderId="2" xfId="0" applyNumberFormat="1" applyFont="1" applyBorder="1"/>
    <xf numFmtId="0" fontId="0" fillId="0" borderId="0" xfId="0" applyBorder="1"/>
    <xf numFmtId="3" fontId="2" fillId="0" borderId="0" xfId="0" applyNumberFormat="1" applyFont="1" applyBorder="1"/>
    <xf numFmtId="0" fontId="1" fillId="0" borderId="1" xfId="0" applyFont="1" applyBorder="1"/>
    <xf numFmtId="3" fontId="1" fillId="0" borderId="0" xfId="0" applyNumberFormat="1" applyFont="1" applyBorder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left"/>
    </xf>
    <xf numFmtId="0" fontId="0" fillId="0" borderId="2" xfId="0" applyBorder="1"/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>
      <selection activeCell="A29" sqref="A29"/>
    </sheetView>
  </sheetViews>
  <sheetFormatPr defaultRowHeight="15"/>
  <cols>
    <col min="1" max="1" width="68.5703125" customWidth="1"/>
    <col min="2" max="2" width="14" customWidth="1"/>
    <col min="3" max="3" width="1" customWidth="1"/>
    <col min="4" max="4" width="15.28515625" customWidth="1"/>
    <col min="5" max="5" width="22.5703125" customWidth="1"/>
    <col min="6" max="6" width="19.42578125" customWidth="1"/>
  </cols>
  <sheetData>
    <row r="1" spans="1:5" ht="18.75">
      <c r="A1" s="18" t="s">
        <v>8</v>
      </c>
      <c r="B1" s="17"/>
      <c r="E1" s="19"/>
    </row>
    <row r="2" spans="1:5" ht="18.75" customHeight="1">
      <c r="A2" s="18" t="s">
        <v>10</v>
      </c>
      <c r="B2" s="17"/>
      <c r="D2" s="23" t="s">
        <v>15</v>
      </c>
    </row>
    <row r="3" spans="1:5" ht="18.75">
      <c r="A3" s="9" t="s">
        <v>7</v>
      </c>
      <c r="B3" s="10">
        <v>219650</v>
      </c>
      <c r="C3" s="16"/>
      <c r="D3" s="20">
        <v>211160</v>
      </c>
      <c r="E3" s="21" t="s">
        <v>22</v>
      </c>
    </row>
    <row r="4" spans="1:5" ht="18.75">
      <c r="A4" s="11" t="s">
        <v>23</v>
      </c>
      <c r="B4" s="12">
        <v>3000</v>
      </c>
      <c r="C4" s="16"/>
      <c r="D4" s="20">
        <v>12000</v>
      </c>
      <c r="E4" s="22"/>
    </row>
    <row r="5" spans="1:5" ht="18.75">
      <c r="A5" s="11" t="s">
        <v>0</v>
      </c>
      <c r="B5" s="12">
        <v>900000</v>
      </c>
      <c r="C5" s="16"/>
      <c r="D5" s="20">
        <v>900000</v>
      </c>
      <c r="E5" s="22"/>
    </row>
    <row r="6" spans="1:5" ht="18.75">
      <c r="A6" s="11" t="s">
        <v>1</v>
      </c>
      <c r="B6" s="12">
        <v>145000</v>
      </c>
      <c r="C6" s="16"/>
      <c r="D6" s="20">
        <v>145000</v>
      </c>
      <c r="E6" s="22"/>
    </row>
    <row r="7" spans="1:5" ht="18.75">
      <c r="A7" s="11" t="s">
        <v>4</v>
      </c>
      <c r="B7" s="12">
        <v>28500</v>
      </c>
      <c r="C7" s="16"/>
      <c r="D7" s="20">
        <v>28500</v>
      </c>
      <c r="E7" s="22"/>
    </row>
    <row r="8" spans="1:5" ht="18.75">
      <c r="A8" s="11" t="s">
        <v>2</v>
      </c>
      <c r="B8" s="12">
        <v>105000</v>
      </c>
      <c r="C8" s="16"/>
      <c r="D8" s="20">
        <v>105000</v>
      </c>
      <c r="E8" s="22"/>
    </row>
    <row r="9" spans="1:5" ht="18.75">
      <c r="A9" s="11" t="s">
        <v>11</v>
      </c>
      <c r="B9" s="12">
        <v>266000</v>
      </c>
      <c r="C9" s="16"/>
      <c r="D9" s="20">
        <v>117000</v>
      </c>
      <c r="E9" s="22"/>
    </row>
    <row r="10" spans="1:5" ht="18.75">
      <c r="A10" s="11" t="s">
        <v>3</v>
      </c>
      <c r="B10" s="12">
        <v>5430</v>
      </c>
      <c r="C10" s="16"/>
      <c r="D10" s="20">
        <v>5430</v>
      </c>
      <c r="E10" s="22"/>
    </row>
    <row r="11" spans="1:5" ht="18.75">
      <c r="A11" s="11" t="s">
        <v>21</v>
      </c>
      <c r="B11" s="12">
        <v>47800</v>
      </c>
      <c r="C11" s="16"/>
      <c r="D11" s="20">
        <v>47800</v>
      </c>
      <c r="E11" s="22"/>
    </row>
    <row r="12" spans="1:5" ht="18.75">
      <c r="A12" s="11" t="s">
        <v>19</v>
      </c>
      <c r="B12" s="12">
        <v>5000</v>
      </c>
      <c r="C12" s="16"/>
      <c r="D12" s="20">
        <v>4500</v>
      </c>
      <c r="E12" s="22"/>
    </row>
    <row r="13" spans="1:5" ht="18.75">
      <c r="A13" s="8" t="s">
        <v>9</v>
      </c>
      <c r="B13" s="6">
        <v>730000</v>
      </c>
      <c r="C13" s="16"/>
      <c r="D13" s="20">
        <v>680000</v>
      </c>
      <c r="E13" s="22"/>
    </row>
    <row r="14" spans="1:5" ht="18.75">
      <c r="A14" s="8" t="s">
        <v>12</v>
      </c>
      <c r="B14" s="6">
        <v>82700</v>
      </c>
      <c r="C14" s="16"/>
      <c r="D14" s="20">
        <v>0</v>
      </c>
      <c r="E14" s="22"/>
    </row>
    <row r="15" spans="1:5" ht="18.75">
      <c r="A15" s="8" t="s">
        <v>13</v>
      </c>
      <c r="B15" s="6">
        <v>100000</v>
      </c>
      <c r="C15" s="16"/>
      <c r="D15" s="20">
        <v>160000</v>
      </c>
      <c r="E15" s="22"/>
    </row>
    <row r="16" spans="1:5" ht="18.75">
      <c r="A16" s="11" t="s">
        <v>6</v>
      </c>
      <c r="B16" s="12">
        <v>73500</v>
      </c>
      <c r="C16" s="16"/>
      <c r="D16" s="20">
        <v>73500</v>
      </c>
      <c r="E16" s="22"/>
    </row>
    <row r="17" spans="1:5" ht="18.75">
      <c r="A17" s="11" t="s">
        <v>20</v>
      </c>
      <c r="B17" s="12">
        <v>24800</v>
      </c>
      <c r="C17" s="16"/>
      <c r="D17" s="20">
        <v>24800</v>
      </c>
      <c r="E17" s="22"/>
    </row>
    <row r="18" spans="1:5" ht="18.75">
      <c r="A18" s="11" t="s">
        <v>18</v>
      </c>
      <c r="B18" s="12">
        <v>42900</v>
      </c>
      <c r="C18" s="16"/>
      <c r="D18" s="20">
        <v>25050</v>
      </c>
      <c r="E18" s="22"/>
    </row>
    <row r="19" spans="1:5" ht="18.75">
      <c r="A19" s="8" t="s">
        <v>14</v>
      </c>
      <c r="B19" s="12">
        <v>65000</v>
      </c>
      <c r="C19" s="16"/>
      <c r="D19" s="21" t="s">
        <v>17</v>
      </c>
      <c r="E19" s="22"/>
    </row>
    <row r="20" spans="1:5" ht="56.25" customHeight="1">
      <c r="A20" s="25" t="s">
        <v>29</v>
      </c>
      <c r="B20" s="12">
        <v>21000</v>
      </c>
      <c r="C20" s="16"/>
      <c r="D20" s="21"/>
      <c r="E20" s="22"/>
    </row>
    <row r="21" spans="1:5" ht="18.75">
      <c r="A21" s="24" t="s">
        <v>25</v>
      </c>
      <c r="B21" s="7">
        <f>SUM(B3:B20)</f>
        <v>2865280</v>
      </c>
      <c r="C21" s="14"/>
      <c r="D21" s="20">
        <v>2564300</v>
      </c>
      <c r="E21" s="22"/>
    </row>
    <row r="22" spans="1:5" ht="18.75">
      <c r="A22" s="24" t="s">
        <v>26</v>
      </c>
      <c r="B22" s="4">
        <f>357800+131500</f>
        <v>489300</v>
      </c>
      <c r="C22" s="14"/>
      <c r="D22" s="20">
        <v>963502</v>
      </c>
      <c r="E22" s="22"/>
    </row>
    <row r="23" spans="1:5" ht="18" customHeight="1">
      <c r="A23" s="24" t="s">
        <v>24</v>
      </c>
      <c r="B23" s="14">
        <f>B21-B22</f>
        <v>2375980</v>
      </c>
      <c r="C23" s="14"/>
      <c r="D23" s="20">
        <v>1760000</v>
      </c>
      <c r="E23" s="22"/>
    </row>
    <row r="24" spans="1:5" ht="18.75">
      <c r="A24" s="3" t="s">
        <v>27</v>
      </c>
      <c r="B24" s="4">
        <f>B23/835</f>
        <v>2845.4850299401196</v>
      </c>
      <c r="C24" s="14"/>
      <c r="D24" s="20">
        <v>2200</v>
      </c>
      <c r="E24" s="22"/>
    </row>
    <row r="25" spans="1:5" ht="18.75">
      <c r="A25" s="15"/>
      <c r="B25" s="2"/>
      <c r="C25" s="2"/>
    </row>
    <row r="26" spans="1:5" ht="18.75">
      <c r="A26" s="3" t="s">
        <v>16</v>
      </c>
      <c r="B26" s="4">
        <v>194000</v>
      </c>
      <c r="C26" s="14"/>
    </row>
    <row r="27" spans="1:5" ht="18.75">
      <c r="A27" s="3" t="s">
        <v>28</v>
      </c>
      <c r="B27" s="4">
        <v>230</v>
      </c>
      <c r="C27" s="14"/>
      <c r="D27" s="2"/>
    </row>
    <row r="28" spans="1:5" ht="18.75">
      <c r="A28" s="5" t="s">
        <v>5</v>
      </c>
      <c r="B28" s="5">
        <v>200</v>
      </c>
      <c r="C28" s="2"/>
    </row>
    <row r="29" spans="1:5" ht="18.75">
      <c r="C29" s="5"/>
      <c r="D29" s="1"/>
    </row>
    <row r="30" spans="1:5" ht="18.75">
      <c r="B30" s="13"/>
      <c r="C30" s="13"/>
      <c r="D30" s="1"/>
    </row>
    <row r="31" spans="1:5" ht="18.75">
      <c r="B31" s="13"/>
      <c r="C31" s="13"/>
      <c r="D31" s="1"/>
    </row>
    <row r="32" spans="1:5" ht="18.75">
      <c r="B32" s="13"/>
      <c r="C32" s="13"/>
      <c r="D32" s="1"/>
    </row>
    <row r="33" spans="2:4" ht="18.75">
      <c r="B33" s="13"/>
      <c r="C33" s="13"/>
      <c r="D33" s="1"/>
    </row>
    <row r="35" spans="2:4">
      <c r="D35" s="13"/>
    </row>
    <row r="36" spans="2:4">
      <c r="D36" s="13"/>
    </row>
    <row r="37" spans="2:4">
      <c r="D37" s="13"/>
    </row>
    <row r="38" spans="2:4">
      <c r="D38" s="13"/>
    </row>
  </sheetData>
  <mergeCells count="2">
    <mergeCell ref="A1:B1"/>
    <mergeCell ref="A2:B2"/>
  </mergeCells>
  <pageMargins left="0.23622047244094491" right="0.23622047244094491" top="0.23622047244094491" bottom="0.39" header="0.2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2019-05-13T04:29:42Z</cp:lastPrinted>
  <dcterms:created xsi:type="dcterms:W3CDTF">2013-05-23T06:32:29Z</dcterms:created>
  <dcterms:modified xsi:type="dcterms:W3CDTF">2019-05-13T04:30:04Z</dcterms:modified>
</cp:coreProperties>
</file>